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28800" windowHeight="12210" tabRatio="973" activeTab="6"/>
  </bookViews>
  <sheets>
    <sheet name="VP_išlaidos" sheetId="1" r:id="rId1"/>
    <sheet name="1. Kuras" sheetId="3" r:id="rId2"/>
    <sheet name="2. Kavos pertraukėlės ir pietūs" sheetId="6" r:id="rId3"/>
    <sheet name="3. Salės ir įrangos nuoma" sheetId="7" r:id="rId4"/>
    <sheet name="4. Renginio moderatorius" sheetId="8" r:id="rId5"/>
    <sheet name="5. viešinimas" sheetId="9" r:id="rId6"/>
    <sheet name="6. savanoriškas darbas " sheetId="10" r:id="rId7"/>
  </sheets>
  <definedNames>
    <definedName name="_ftn1" localSheetId="3">'3. Salės ir įrangos nuoma'!$B$13</definedName>
    <definedName name="_ftnref1" localSheetId="3">'3. Salės ir įrangos nuoma'!#REF!</definedName>
  </definedNames>
  <calcPr calcId="162913"/>
</workbook>
</file>

<file path=xl/calcChain.xml><?xml version="1.0" encoding="utf-8"?>
<calcChain xmlns="http://schemas.openxmlformats.org/spreadsheetml/2006/main">
  <c r="D6" i="9" l="1"/>
  <c r="D5" i="9"/>
  <c r="H6" i="6"/>
  <c r="I7" i="3"/>
  <c r="I6" i="3"/>
  <c r="I5" i="3"/>
  <c r="H7" i="3"/>
  <c r="H6" i="3"/>
  <c r="H5" i="3"/>
  <c r="I6" i="6"/>
  <c r="I8" i="6" l="1"/>
  <c r="H8" i="6"/>
  <c r="I7" i="6"/>
  <c r="I9" i="6" s="1"/>
  <c r="H7" i="6"/>
</calcChain>
</file>

<file path=xl/sharedStrings.xml><?xml version="1.0" encoding="utf-8"?>
<sst xmlns="http://schemas.openxmlformats.org/spreadsheetml/2006/main" count="144" uniqueCount="111">
  <si>
    <t>Tinkamos finansuoti išlaidos pavadinimas</t>
  </si>
  <si>
    <t>Išlaidos pagrindimas: teisės aktas, tyrimas</t>
  </si>
  <si>
    <t>Nuoroda į teisės aktą, kitą šaltinį, kur patalpinta informacija</t>
  </si>
  <si>
    <t>Kuro ir viešojo transporto išlaidos</t>
  </si>
  <si>
    <t>Kuro ir viešojo transporto išlaidų fiksuotųjų įkainių nustatymo tyrimo ataskaita</t>
  </si>
  <si>
    <t>http://www.esinvesticijos.lt/lt/dokumentai/kuro-ir-viesojo-transporto-islaidu-fiksuotuju-ikainiu-nustatymo-tyrimo-ataskaita</t>
  </si>
  <si>
    <t xml:space="preserve">http://www.esinvesticijos.lt/lt/dokumentai/renginio-organizavimo-fiksuotojo-ikainio-nustatymo-tyrimo-ataskaita </t>
  </si>
  <si>
    <t>Suteiktos paramos pagal Lietuvos kaimo plėtros 2014–2020 metų programą viešinimo išlaidos</t>
  </si>
  <si>
    <t>Lietuvos Respublikos žemės ūkio ministro 2014 m. gruodžio 3 d. įsakymas Nr. 3D-925  „Dėl suteiktos paramos pagal Lietuvos kaimo plėtros 2014-2020 metų programą viešinimo taisyklių patvirtinimo“</t>
  </si>
  <si>
    <t>https://www.e-tar.lt/portal/lt/legalAct/ed70b9107edc11e4bc68a1493830b8b9/UNpnUDjasX</t>
  </si>
  <si>
    <t>Savanoriškų darbų išlaidos</t>
  </si>
  <si>
    <t>Lietuvos statistikos departamento duomenys</t>
  </si>
  <si>
    <t>https://osp.stat.gov.lt/statistiniu-rodikliu-analize?hash=4309d917-51b9-4b7a-b0a8-acd053012f3a#/</t>
  </si>
  <si>
    <t>Kategorija</t>
  </si>
  <si>
    <t>Paslauga</t>
  </si>
  <si>
    <t>Kuro ir viešojo transporto išlaidų fiksuotas įkainis</t>
  </si>
  <si>
    <t>Kuro ir viešojo transporto išlaidų bendras fiksuotas įkainis</t>
  </si>
  <si>
    <t>SKAIČIAVIMUI</t>
  </si>
  <si>
    <t>be PVM</t>
  </si>
  <si>
    <t>su PVM</t>
  </si>
  <si>
    <t>Žemiau įvedus kilometrus, automatiškai paskaičiuojama vidutinė kaina</t>
  </si>
  <si>
    <t>planuojami nuvažiuoti km.</t>
  </si>
  <si>
    <t>Pietūs 1 asm.</t>
  </si>
  <si>
    <t>Žemiau įvedus asmenų skaičių, automatiškai paskaičiuojama vidutinė kaina</t>
  </si>
  <si>
    <t>Vidurkis su PVM</t>
  </si>
  <si>
    <t>Vidurkis be PVM</t>
  </si>
  <si>
    <t>1 kavos pertraukėlė 1 asm., kai renginio trukmė 4 val.</t>
  </si>
  <si>
    <t>asm.</t>
  </si>
  <si>
    <t>Salės 8 val. nuomos vidutinė rinkos kaina pagal salės dydį</t>
  </si>
  <si>
    <t>4 val. renginys</t>
  </si>
  <si>
    <t>8 val. renginys</t>
  </si>
  <si>
    <t>8 val.renginys</t>
  </si>
  <si>
    <t>Šio dokumeto turinys</t>
  </si>
  <si>
    <t>1. Kuro fiksuotas įkainis</t>
  </si>
  <si>
    <t>Renginys lietuvių kalba, trukmė 4 val.</t>
  </si>
  <si>
    <t>Renginys lietuvių kalba, trukmė 8 val.</t>
  </si>
  <si>
    <t>Renginys anglų kalba, trukmė 4 val.</t>
  </si>
  <si>
    <t>Renginys anglų kalba, trukmė 8 val.</t>
  </si>
  <si>
    <t>Kai paramos suma didesnė kaip 10 tūkst. Eur</t>
  </si>
  <si>
    <t>Kai paramos suma didesnė kaip 50 tūkst. Eur</t>
  </si>
  <si>
    <t>Plakatas arba stendas projekto įgyvendinimo vietoje turi kabėti ar stovėti ne trumpiau kaip 5 metus nuo galutinio paramos lėšų išmokėjimo.</t>
  </si>
  <si>
    <t xml:space="preserve">Bendra viešosios paramos suma </t>
  </si>
  <si>
    <t>Didžiausia tinkamų finansuoti išlaidų suma be PVM</t>
  </si>
  <si>
    <t>Didžiausia tinkamų finansuoti išlaidų suma su PVM</t>
  </si>
  <si>
    <t>Projektų viešinimas</t>
  </si>
  <si>
    <t>Nepriklausomai nuo bendros viešosios paramos projektui sumos, visos paramos projekto lėšomis įsigytos materialinės vertybės (automobiliai, kitos transporto priemonės, žemės ūkio ir kita technika, įranga, baldai) nuo jų įsigijimo ir ne trumpiau kaip 5 metus turi būti pažymėtos (pvz., užklijuotas lipdukas). Ant transporto priemonės, žemės ūkio technikos ir kitų panašaus pobūdžio daiktų išorės klijuojamas lipdukas turi būti gerai matomas.</t>
  </si>
  <si>
    <t xml:space="preserve"> Reikalavimai leidiniams, vaizdo bei garso įrašams, mokymams:</t>
  </si>
  <si>
    <t>*Jei įgyvendinamo projekto lėšomis yra išleidžiamas leidinys (lankstinukas, brošiūra, skrajutė, e. leidinys ir kt.), jo antraštiniame lape turi būti paminėtas EŽŪFKP ir Lietuvos Respublikos valstybės biudžeto įnašas įgyvendinant projektą. Taip pat leidiniuose turi būti pateiktos nuorodos į subjektą, kuris atsako už leidinio turinį, ir į Žemės ūkio ministeriją</t>
  </si>
  <si>
    <t>*Vaizdo ar garso įraše taip pat turi būti paminėtas EŽŪFKP ir Lietuvos Respublikos valstybės biudžeto įnašas įgyvendinant projektą, pateiktos nuorodos į subjektą, kuris atsako už leidinio turinį, ir į Žemės ūkio ministeriją.</t>
  </si>
  <si>
    <t>*Paramos gavėjas, organizuojantis mokymus, privalo užtikrinti, kad projekto tikslinės grupės, projekto rezultatais besinaudojantys asmenys būtų informuoti apie projekto finansavimą iš EŽŪFKP ir Lietuvos Respublikos valstybės biudžeto lėšų. Renginio plakatai, kvietimai į renginį, renginio programos, dalomoji medžiaga ar kiti dokumentai turi atitikti taisyklėse nustatytus reikalavimus.</t>
  </si>
  <si>
    <t>TOTAL</t>
  </si>
  <si>
    <t>Iš viso pagal ekonomines veiklos rūšis</t>
  </si>
  <si>
    <t>Savanoriško darbo išlaidos</t>
  </si>
  <si>
    <t>Aktualūs paskutinio ketvirčio duomenys skelbiami statistikos tinklapyje kvietimo laikotarpio metu</t>
  </si>
  <si>
    <t>2 kavos pertraukėlių 1 asm., kai renginio trukmė 8 val.</t>
  </si>
  <si>
    <t xml:space="preserve">Renginio organizavimo fiksuotojo įkainio nustatymo tyrimo ataskaita
Nr. FĮ-042 </t>
  </si>
  <si>
    <t>2017 K2</t>
  </si>
  <si>
    <t xml:space="preserve">Renginio organizavimo fiksuotojo įkainio išlaidos </t>
  </si>
  <si>
    <t>Tinkamų finansuoti išlaidų įkainių sąrašas</t>
  </si>
  <si>
    <t xml:space="preserve"> Vidutinis 1 km. įkainis be PVM </t>
  </si>
  <si>
    <t xml:space="preserve">Vidutinis 1 km. Įkainis su PVM </t>
  </si>
  <si>
    <t>Projektų vykdytojams kurie turi galimybę PVM įtraukti į atskaitą, taikomas fiksuotojo įkainio dydis be PVM.</t>
  </si>
  <si>
    <t>Nustatyti kuro ir viešojo transporto fiksuotųjų įkainių dydžiai taikomi projektų vykdytojų ir projektų dalyvių kelionėms (taip pat komandiruočių metu) Lietuvos Respublikos teritorijoje, taip pat (jeigu nustatyta projektų finansavimo sąlygų apraše) gali būti taikomi kelionėms žemės transportu iš Lietuvos į kitą šalį (ir atgal).</t>
  </si>
  <si>
    <t>Projekto išlaidoms, kurios apmokamos taikant šioje tyrimo ataskaitoje nustatytus fiksuotųjų įkainių dydžius, pagrįsti projekto vykdytojas su mokėjimo prašymais turėtų pateikti įgyvendinančiosios institucijos nustatytos formos suvestinę pažymą, kurios rekomenduojama forma pateikiama tyrimo ataskaitos 6 priede[1].</t>
  </si>
  <si>
    <t>Išlaidų, apmokamų taikant kuro ir viešojo transporto išlaidų fiksuotuosius įkainius suma apskaičiuojama fiksuotojo įkainio dydį padauginus iš nuvažiuotų kilometrų skaičiaus. Nuvažiuotų kilometrų skaičius gali būti nustatomas dviem būdais:</t>
  </si>
  <si>
    <t>[1] Jeigu be kuro ir viešojo transporto išlaidų projekto vykdytojas patiria ir kitas kelionių ar komandiruočių išlaidas (pavyzdžiui, dienpinigių, apgyvendinimo, renginio mokesčio ar pan.), įgyvendinančiosios institucijos gali papildyti 6 priede rekomenduojamą suvestinės pažymos formą, įterpdamos papildomus stulpelius savo nuožiūra.</t>
  </si>
  <si>
    <t>[2] Lietuvos automobilių kelių direkcijos skelbiama atstumų skaičiuoklė tarp Lietuvos Respublikos miestų (www.lakd.lt)</t>
  </si>
  <si>
    <t xml:space="preserve">2.  Pagal projekto vykdytojo deklaruotą nuvažiuotų kilometrų skaičių (šis būdas taikomas, jeigu nėra galimybės taikyti 1-ojo būdo - pavyzdžiui, jeigu 7 priedo lentelėje nenurodytas reikiamas maršrutas, važinėjama miesto ar rajono ribose ar pan.). Įgyvendinančiosios institucijos patikrina nuvažiuotų kilometrų skaičių naudodamos internete viešai skelbiamas atstumų skaičiuokles, pavyzdžiui www.maps.lt arba https://maps.google.lt. </t>
  </si>
  <si>
    <t>1.  Remiantis tyrimo ataskaitos 7 priede pateikiama atstumų lentele[2] (šiam būdui teikiama pirmenybė);</t>
  </si>
  <si>
    <t>2015 m. balandžio 24 d. redakcija</t>
  </si>
  <si>
    <t>Taikomas visoms transporto rūšims</t>
  </si>
  <si>
    <t>2017 m. rugpjūčio 02 d. redakcija</t>
  </si>
  <si>
    <t>2. Kavos pertraukėlės ir pietų fiksuotas įkainis</t>
  </si>
  <si>
    <t>3. Salės ir įrangos nuomos fiksuotas įkainis</t>
  </si>
  <si>
    <t>4. Renginio moderatoriaus fiksuotas įkainis</t>
  </si>
  <si>
    <t>5. Viešinimas</t>
  </si>
  <si>
    <t>6. Savanoriškas darbas</t>
  </si>
  <si>
    <t>Renginio moderatoriaus paslaugų vidutinės rinkos kainos</t>
  </si>
  <si>
    <t xml:space="preserve">Paslauga </t>
  </si>
  <si>
    <t>Grupės dydis</t>
  </si>
  <si>
    <t xml:space="preserve">Kaina be PVM </t>
  </si>
  <si>
    <t xml:space="preserve">Kaina su PVM </t>
  </si>
  <si>
    <t>Maža grupė</t>
  </si>
  <si>
    <t>Vidutinio dydžio grupė</t>
  </si>
  <si>
    <t>Didelė grupė</t>
  </si>
  <si>
    <t>Labai didelė grupė</t>
  </si>
  <si>
    <t>Kaina be PVM</t>
  </si>
  <si>
    <t>Kaina su PVM</t>
  </si>
  <si>
    <t>Mažos salės nuoma su įranga, trukmė 4 val.</t>
  </si>
  <si>
    <t>Vidutinės salės nuoma su įranga, trukmė 4 val.</t>
  </si>
  <si>
    <t>Didelės salės nuoma su įranga, trukmė 4 val.</t>
  </si>
  <si>
    <t>Labai didelės salės nuoma su įranga, trukmė 4 val.</t>
  </si>
  <si>
    <t>Mažos salės nuoma su įranga, trukmė 8 val.</t>
  </si>
  <si>
    <t>Vidutinės salės nuoma su įranga, trukmė 8 val.</t>
  </si>
  <si>
    <t>Didelės salės nuoma su įranga, trukmė 8 val.</t>
  </si>
  <si>
    <t>Labai didelės salės nuoma su įranga, trukmė 8 val.</t>
  </si>
  <si>
    <t>Atsižvelgiant į renginio trukmę (4 val. ar 8 val.) pasirenkama vienos kavos pertraukėlės arba dviejų kavos pertraukėlių kaina asmeniui. Pietų išlaidos tinkamos finansuoti projekto lėšomis, kai renginio trukmė 8 val.</t>
  </si>
  <si>
    <t>iki 25 asm.</t>
  </si>
  <si>
    <t>nuo 26 iki 50 asm.</t>
  </si>
  <si>
    <t>nuo 51 iki 100 asm.</t>
  </si>
  <si>
    <t>nuo 101  ir daugiau asm.</t>
  </si>
  <si>
    <t>mažoms salėms (iki 25 asm.)</t>
  </si>
  <si>
    <t>vidutinėms salėms (nuo 26 iki 50 asm.)</t>
  </si>
  <si>
    <t>didelėms salėms (nuo 51 iki 100 asm.)</t>
  </si>
  <si>
    <t>labai didelėms salėms (101 ir daugiau asm.)</t>
  </si>
  <si>
    <t xml:space="preserve">Vidutinė rinkos kaina grupuojama: </t>
  </si>
  <si>
    <t>Mažoms grupėms</t>
  </si>
  <si>
    <t>Vidutinio dydžio grupėms</t>
  </si>
  <si>
    <t xml:space="preserve">Didelėms grupėms  </t>
  </si>
  <si>
    <t xml:space="preserve">Labai didelėms grupėns </t>
  </si>
  <si>
    <t>Kavos pertraukėlės ir pietų įkainiai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</si>
</sst>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 &quot;val.&quot;"/>
    <numFmt numFmtId="165" formatCode="0\ &quot;Eur&quot;"/>
    <numFmt numFmtId="166" formatCode="0\ &quot;psl.&quot;"/>
    <numFmt numFmtId="167" formatCode="0\ &quot;Lt&quot;"/>
    <numFmt numFmtId="168" formatCode="0\ &quot;km.&quot;"/>
    <numFmt numFmtId="169" formatCode="#,##0.00\ _L_t"/>
    <numFmt numFmtId="170" formatCode="0.00\ &quot;Eur&quot;"/>
  </numFmts>
  <fonts count="28" x14ac:knownFonts="1">
    <font>
      <sz val="11"/>
      <color rgb="FF000000"/>
      <name val="Calibri"/>
      <family val="2"/>
      <charset val="186"/>
    </font>
    <font>
      <sz val="11"/>
      <color theme="1"/>
      <name val="Calibri"/>
      <family val="2"/>
      <charset val="186"/>
      <scheme val="minor"/>
    </font>
    <font>
      <u/>
      <sz val="11"/>
      <color rgb="FF0563C1"/>
      <name val="Calibri"/>
      <family val="2"/>
      <charset val="186"/>
    </font>
    <font>
      <sz val="11"/>
      <color rgb="FF000000"/>
      <name val="Times New Roman"/>
      <family val="1"/>
      <charset val="186"/>
    </font>
    <font>
      <u/>
      <sz val="11"/>
      <color rgb="FF0563C1"/>
      <name val="Times New Roman"/>
      <family val="1"/>
      <charset val="186"/>
    </font>
    <font>
      <sz val="12"/>
      <color rgb="FF000000"/>
      <name val="Times New Roman"/>
      <family val="1"/>
      <charset val="186"/>
    </font>
    <font>
      <sz val="10"/>
      <color rgb="FF000000"/>
      <name val="Times New Roman"/>
      <family val="1"/>
      <charset val="186"/>
    </font>
    <font>
      <u/>
      <sz val="11"/>
      <color theme="10"/>
      <name val="Calibri"/>
      <family val="2"/>
      <charset val="186"/>
    </font>
    <font>
      <b/>
      <sz val="12"/>
      <color rgb="FF000000"/>
      <name val="Times New Roman"/>
      <family val="1"/>
      <charset val="186"/>
    </font>
    <font>
      <sz val="11"/>
      <color theme="1"/>
      <name val="Calibri"/>
      <family val="2"/>
      <scheme val="minor"/>
    </font>
    <font>
      <sz val="16"/>
      <color rgb="FF000000"/>
      <name val="Calibri"/>
      <family val="2"/>
      <charset val="186"/>
    </font>
    <font>
      <b/>
      <i/>
      <sz val="11"/>
      <color rgb="FF000000"/>
      <name val="Times New Roman"/>
      <family val="1"/>
      <charset val="186"/>
    </font>
    <font>
      <b/>
      <i/>
      <sz val="10"/>
      <color rgb="FF000000"/>
      <name val="Times New Roman"/>
      <family val="1"/>
      <charset val="186"/>
    </font>
    <font>
      <b/>
      <sz val="11"/>
      <color rgb="FF000000"/>
      <name val="Times New Roman"/>
      <family val="1"/>
      <charset val="186"/>
    </font>
    <font>
      <b/>
      <i/>
      <sz val="12"/>
      <color rgb="FF000000"/>
      <name val="Times New Roman"/>
      <family val="1"/>
      <charset val="186"/>
    </font>
    <font>
      <b/>
      <i/>
      <sz val="11"/>
      <name val="Times New Roman"/>
      <family val="1"/>
      <charset val="186"/>
    </font>
    <font>
      <b/>
      <sz val="16"/>
      <color rgb="FF000000"/>
      <name val="Times New Roman"/>
      <family val="1"/>
      <charset val="186"/>
    </font>
    <font>
      <b/>
      <sz val="16"/>
      <color theme="1"/>
      <name val="Times New Roman"/>
      <family val="1"/>
      <charset val="186"/>
    </font>
    <font>
      <b/>
      <sz val="11"/>
      <color theme="0"/>
      <name val="Times New Roman"/>
      <family val="1"/>
      <charset val="186"/>
    </font>
    <font>
      <b/>
      <i/>
      <sz val="11"/>
      <color theme="1"/>
      <name val="Times New Roman"/>
      <family val="1"/>
      <charset val="186"/>
    </font>
    <font>
      <b/>
      <sz val="11"/>
      <color rgb="FFBE7603"/>
      <name val="Times New Roman"/>
      <family val="1"/>
      <charset val="186"/>
    </font>
    <font>
      <b/>
      <sz val="11"/>
      <color theme="1"/>
      <name val="Times New Roman"/>
      <family val="1"/>
      <charset val="186"/>
    </font>
    <font>
      <sz val="11"/>
      <color theme="9"/>
      <name val="Times New Roman"/>
      <family val="1"/>
      <charset val="186"/>
    </font>
    <font>
      <sz val="11"/>
      <color theme="0" tint="-0.499984740745262"/>
      <name val="Times New Roman"/>
      <family val="1"/>
      <charset val="186"/>
    </font>
    <font>
      <b/>
      <sz val="14"/>
      <color rgb="FF000000"/>
      <name val="Times New Roman"/>
      <family val="1"/>
      <charset val="186"/>
    </font>
    <font>
      <sz val="11"/>
      <color theme="1"/>
      <name val="Times New Roman"/>
      <family val="1"/>
      <charset val="186"/>
    </font>
    <font>
      <b/>
      <sz val="18"/>
      <color rgb="FF000000"/>
      <name val="Times New Roman"/>
      <family val="1"/>
      <charset val="186"/>
    </font>
    <font>
      <i/>
      <sz val="11"/>
      <color rgb="FF000000"/>
      <name val="Times New Roman"/>
      <family val="1"/>
      <charset val="186"/>
    </font>
  </fonts>
  <fills count="20">
    <fill>
      <patternFill patternType="none"/>
    </fill>
    <fill>
      <patternFill patternType="gray125"/>
    </fill>
    <fill>
      <patternFill patternType="solid">
        <fgColor rgb="FFC6E0B4"/>
        <bgColor rgb="FFC6E0B4"/>
      </patternFill>
    </fill>
    <fill>
      <patternFill patternType="solid">
        <fgColor rgb="FFFCE4D6"/>
        <bgColor rgb="FFFCE4D6"/>
      </patternFill>
    </fill>
    <fill>
      <patternFill patternType="solid">
        <fgColor theme="7" tint="-0.249977111117893"/>
        <bgColor indexed="64"/>
      </patternFill>
    </fill>
    <fill>
      <patternFill patternType="solid">
        <fgColor theme="8"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B98213"/>
        <bgColor indexed="64"/>
      </patternFill>
    </fill>
    <fill>
      <patternFill patternType="solid">
        <fgColor theme="8" tint="-0.499984740745262"/>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2" tint="-0.749992370372631"/>
        <bgColor indexed="64"/>
      </patternFill>
    </fill>
    <fill>
      <patternFill patternType="solid">
        <fgColor theme="2" tint="-0.89999084444715716"/>
        <bgColor indexed="64"/>
      </patternFill>
    </fill>
    <fill>
      <patternFill patternType="solid">
        <fgColor theme="1" tint="4.9989318521683403E-2"/>
        <bgColor indexed="64"/>
      </patternFill>
    </fill>
    <fill>
      <patternFill patternType="solid">
        <fgColor rgb="FF9BC2E6"/>
        <bgColor indexed="64"/>
      </patternFill>
    </fill>
    <fill>
      <patternFill patternType="solid">
        <fgColor rgb="FFBDD6EE"/>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applyNumberFormat="0" applyFill="0" applyBorder="0" applyAlignment="0" applyProtection="0"/>
    <xf numFmtId="0" fontId="7" fillId="0" borderId="0" applyNumberFormat="0" applyFill="0" applyBorder="0" applyAlignment="0" applyProtection="0"/>
    <xf numFmtId="0" fontId="1" fillId="0" borderId="0"/>
  </cellStyleXfs>
  <cellXfs count="131">
    <xf numFmtId="0" fontId="0" fillId="0" borderId="0" xfId="0"/>
    <xf numFmtId="0" fontId="3" fillId="3" borderId="2" xfId="0" applyFont="1" applyFill="1" applyBorder="1" applyAlignment="1">
      <alignment horizontal="center" vertical="center"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vertical="top" wrapText="1"/>
    </xf>
    <xf numFmtId="0" fontId="5"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0" borderId="0" xfId="0" applyFont="1"/>
    <xf numFmtId="0" fontId="6" fillId="0" borderId="0" xfId="0" applyFont="1" applyAlignment="1">
      <alignment horizontal="justify" vertical="center"/>
    </xf>
    <xf numFmtId="0" fontId="9" fillId="6" borderId="0" xfId="0" applyFont="1" applyFill="1"/>
    <xf numFmtId="0" fontId="10" fillId="0" borderId="0" xfId="0" applyFont="1"/>
    <xf numFmtId="0" fontId="9" fillId="6" borderId="0" xfId="0" applyFont="1" applyFill="1" applyAlignment="1">
      <alignment horizontal="right"/>
    </xf>
    <xf numFmtId="0" fontId="3" fillId="3" borderId="15" xfId="0" applyFont="1" applyFill="1" applyBorder="1" applyAlignment="1">
      <alignment horizontal="center" vertical="center" wrapText="1"/>
    </xf>
    <xf numFmtId="0" fontId="4" fillId="0" borderId="14" xfId="1" applyFont="1" applyBorder="1" applyAlignment="1">
      <alignment horizontal="left" vertical="top" wrapText="1"/>
    </xf>
    <xf numFmtId="0" fontId="2" fillId="0" borderId="14" xfId="1" applyBorder="1" applyAlignment="1">
      <alignment horizontal="left" vertical="top" wrapText="1"/>
    </xf>
    <xf numFmtId="0" fontId="3" fillId="3" borderId="9" xfId="0" applyFont="1" applyFill="1" applyBorder="1" applyAlignment="1">
      <alignment horizontal="center" vertical="center" wrapText="1"/>
    </xf>
    <xf numFmtId="0" fontId="7" fillId="0" borderId="3" xfId="2" applyBorder="1" applyAlignment="1">
      <alignment horizontal="left" vertical="top" wrapText="1"/>
    </xf>
    <xf numFmtId="0" fontId="7" fillId="0" borderId="3" xfId="2" applyBorder="1" applyAlignment="1">
      <alignment vertical="top"/>
    </xf>
    <xf numFmtId="0" fontId="7" fillId="0" borderId="3" xfId="2" applyBorder="1" applyAlignment="1">
      <alignment vertical="top" wrapText="1"/>
    </xf>
    <xf numFmtId="0" fontId="13" fillId="19" borderId="23" xfId="0" applyFont="1" applyFill="1" applyBorder="1" applyAlignment="1">
      <alignment horizontal="center" vertical="center"/>
    </xf>
    <xf numFmtId="0" fontId="13" fillId="19" borderId="24" xfId="0" applyFont="1" applyFill="1" applyBorder="1" applyAlignment="1">
      <alignment horizontal="center" vertical="center" wrapText="1"/>
    </xf>
    <xf numFmtId="0" fontId="13" fillId="19" borderId="0" xfId="0" applyFont="1" applyFill="1" applyBorder="1" applyAlignment="1">
      <alignment horizontal="center" vertical="center"/>
    </xf>
    <xf numFmtId="0" fontId="13" fillId="19" borderId="0" xfId="0" applyFont="1" applyFill="1" applyBorder="1" applyAlignment="1">
      <alignment horizontal="center" vertical="center" wrapText="1"/>
    </xf>
    <xf numFmtId="0" fontId="12" fillId="0" borderId="0" xfId="0" applyFont="1" applyBorder="1" applyAlignment="1">
      <alignment vertical="center"/>
    </xf>
    <xf numFmtId="0" fontId="3" fillId="0" borderId="0" xfId="0" applyFont="1" applyBorder="1" applyAlignment="1">
      <alignment horizontal="right" vertical="center"/>
    </xf>
    <xf numFmtId="0" fontId="5" fillId="0" borderId="0" xfId="0" applyFont="1"/>
    <xf numFmtId="0" fontId="3" fillId="0" borderId="3" xfId="0" applyFont="1" applyBorder="1"/>
    <xf numFmtId="0" fontId="11" fillId="0" borderId="3" xfId="0" applyFont="1" applyFill="1" applyBorder="1" applyAlignment="1">
      <alignment vertical="center" wrapText="1"/>
    </xf>
    <xf numFmtId="0" fontId="13" fillId="18" borderId="23" xfId="0" applyFont="1" applyFill="1" applyBorder="1" applyAlignment="1">
      <alignment horizontal="center" vertical="center" wrapText="1"/>
    </xf>
    <xf numFmtId="0" fontId="13" fillId="18" borderId="24" xfId="0" applyFont="1" applyFill="1" applyBorder="1" applyAlignment="1">
      <alignment horizontal="center"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2" fontId="3" fillId="0" borderId="26" xfId="0" applyNumberFormat="1" applyFont="1" applyBorder="1" applyAlignment="1">
      <alignment horizontal="right" vertical="center"/>
    </xf>
    <xf numFmtId="0" fontId="13" fillId="0" borderId="3" xfId="0" applyFont="1" applyBorder="1"/>
    <xf numFmtId="0" fontId="11" fillId="0" borderId="3" xfId="0" applyFont="1" applyBorder="1"/>
    <xf numFmtId="0" fontId="15" fillId="0" borderId="3" xfId="2" applyFont="1" applyBorder="1" applyAlignment="1">
      <alignment horizontal="justify" vertical="center"/>
    </xf>
    <xf numFmtId="0" fontId="8" fillId="11" borderId="3" xfId="0" applyFont="1" applyFill="1" applyBorder="1" applyAlignment="1">
      <alignment vertical="center"/>
    </xf>
    <xf numFmtId="0" fontId="14" fillId="0" borderId="25" xfId="0" applyFont="1" applyBorder="1" applyAlignment="1">
      <alignment vertical="center"/>
    </xf>
    <xf numFmtId="2" fontId="5" fillId="0" borderId="26" xfId="0" applyNumberFormat="1" applyFont="1" applyBorder="1" applyAlignment="1">
      <alignment horizontal="right" vertical="center"/>
    </xf>
    <xf numFmtId="14" fontId="13" fillId="0" borderId="0" xfId="0" applyNumberFormat="1" applyFont="1" applyAlignment="1">
      <alignment wrapText="1"/>
    </xf>
    <xf numFmtId="0" fontId="18" fillId="7" borderId="4" xfId="0" applyFont="1" applyFill="1" applyBorder="1" applyAlignment="1">
      <alignment horizontal="center" wrapText="1"/>
    </xf>
    <xf numFmtId="0" fontId="18" fillId="7" borderId="3" xfId="0" applyFont="1" applyFill="1" applyBorder="1" applyAlignment="1">
      <alignment horizontal="center" wrapText="1"/>
    </xf>
    <xf numFmtId="0" fontId="19" fillId="6" borderId="3" xfId="0" applyFont="1" applyFill="1" applyBorder="1" applyAlignment="1"/>
    <xf numFmtId="0" fontId="20" fillId="6" borderId="4" xfId="0" applyFont="1" applyFill="1" applyBorder="1" applyAlignment="1">
      <alignment wrapText="1"/>
    </xf>
    <xf numFmtId="170" fontId="21" fillId="8" borderId="3" xfId="0" applyNumberFormat="1" applyFont="1" applyFill="1" applyBorder="1" applyAlignment="1">
      <alignment horizontal="right" vertical="center" wrapText="1"/>
    </xf>
    <xf numFmtId="170" fontId="22" fillId="6" borderId="3" xfId="0" applyNumberFormat="1" applyFont="1" applyFill="1" applyBorder="1" applyAlignment="1">
      <alignment horizontal="right" vertical="center" wrapText="1"/>
    </xf>
    <xf numFmtId="169" fontId="23" fillId="6" borderId="3" xfId="0" applyNumberFormat="1" applyFont="1" applyFill="1" applyBorder="1" applyAlignment="1" applyProtection="1">
      <protection locked="0"/>
    </xf>
    <xf numFmtId="169" fontId="13" fillId="0" borderId="3" xfId="0" applyNumberFormat="1" applyFont="1" applyBorder="1"/>
    <xf numFmtId="0" fontId="3" fillId="12" borderId="3" xfId="0" applyFont="1" applyFill="1" applyBorder="1"/>
    <xf numFmtId="0" fontId="3" fillId="0" borderId="0" xfId="0" applyNumberFormat="1" applyFont="1"/>
    <xf numFmtId="0" fontId="3" fillId="0" borderId="0" xfId="0" applyFont="1" applyAlignment="1">
      <alignment horizontal="center"/>
    </xf>
    <xf numFmtId="0" fontId="24" fillId="0" borderId="0" xfId="0" applyFont="1"/>
    <xf numFmtId="0" fontId="3" fillId="5" borderId="3" xfId="0" applyFont="1" applyFill="1" applyBorder="1" applyAlignment="1">
      <alignment horizontal="center" vertical="center"/>
    </xf>
    <xf numFmtId="0" fontId="3" fillId="4" borderId="3" xfId="0" applyFont="1" applyFill="1" applyBorder="1" applyAlignment="1">
      <alignment horizontal="center" vertical="center" wrapText="1"/>
    </xf>
    <xf numFmtId="0" fontId="18" fillId="7" borderId="5" xfId="0" applyFont="1" applyFill="1" applyBorder="1" applyAlignment="1">
      <alignment horizontal="center" wrapText="1"/>
    </xf>
    <xf numFmtId="0" fontId="3" fillId="0" borderId="3" xfId="0" applyFont="1" applyFill="1" applyBorder="1" applyAlignment="1">
      <alignment wrapText="1"/>
    </xf>
    <xf numFmtId="0" fontId="5" fillId="0" borderId="3" xfId="0" applyFont="1" applyBorder="1" applyAlignment="1">
      <alignment wrapText="1"/>
    </xf>
    <xf numFmtId="0" fontId="3" fillId="0" borderId="3" xfId="0" applyFont="1" applyFill="1" applyBorder="1" applyAlignment="1">
      <alignment horizontal="center" wrapText="1"/>
    </xf>
    <xf numFmtId="168" fontId="23" fillId="6" borderId="3" xfId="0" applyNumberFormat="1" applyFont="1" applyFill="1" applyBorder="1" applyAlignment="1" applyProtection="1">
      <protection locked="0"/>
    </xf>
    <xf numFmtId="170" fontId="23" fillId="6" borderId="3" xfId="0" applyNumberFormat="1" applyFont="1" applyFill="1" applyBorder="1" applyAlignment="1" applyProtection="1">
      <protection locked="0"/>
    </xf>
    <xf numFmtId="0" fontId="3" fillId="0" borderId="0" xfId="0" applyFont="1" applyAlignment="1">
      <alignment horizontal="center" wrapText="1"/>
    </xf>
    <xf numFmtId="0" fontId="3" fillId="0" borderId="0" xfId="0" applyFont="1" applyAlignment="1">
      <alignment wrapText="1"/>
    </xf>
    <xf numFmtId="166" fontId="23" fillId="6" borderId="0" xfId="0" applyNumberFormat="1" applyFont="1" applyFill="1" applyBorder="1" applyAlignment="1" applyProtection="1">
      <protection locked="0"/>
    </xf>
    <xf numFmtId="165" fontId="23" fillId="6" borderId="0" xfId="0" applyNumberFormat="1" applyFont="1" applyFill="1" applyBorder="1" applyAlignment="1" applyProtection="1">
      <protection locked="0"/>
    </xf>
    <xf numFmtId="164" fontId="23" fillId="6" borderId="0" xfId="0" applyNumberFormat="1" applyFont="1" applyFill="1" applyBorder="1" applyAlignment="1" applyProtection="1">
      <protection locked="0"/>
    </xf>
    <xf numFmtId="167" fontId="23" fillId="6" borderId="0" xfId="0" applyNumberFormat="1" applyFont="1" applyFill="1" applyBorder="1" applyAlignment="1" applyProtection="1">
      <protection locked="0"/>
    </xf>
    <xf numFmtId="0" fontId="3" fillId="13" borderId="3" xfId="0" applyFont="1" applyFill="1" applyBorder="1"/>
    <xf numFmtId="0" fontId="3" fillId="14" borderId="3" xfId="0" applyFont="1" applyFill="1" applyBorder="1"/>
    <xf numFmtId="0" fontId="3" fillId="16" borderId="3" xfId="0" applyFont="1" applyFill="1" applyBorder="1"/>
    <xf numFmtId="0" fontId="25" fillId="6" borderId="0" xfId="0" applyFont="1" applyFill="1"/>
    <xf numFmtId="0" fontId="26" fillId="0" borderId="0" xfId="0" applyFont="1"/>
    <xf numFmtId="0" fontId="3" fillId="4" borderId="3" xfId="0" applyFont="1" applyFill="1" applyBorder="1" applyAlignment="1">
      <alignment horizontal="center" wrapText="1"/>
    </xf>
    <xf numFmtId="170" fontId="3" fillId="0" borderId="3" xfId="0" applyNumberFormat="1" applyFont="1" applyBorder="1"/>
    <xf numFmtId="0" fontId="3" fillId="15" borderId="3" xfId="0" applyFont="1" applyFill="1" applyBorder="1"/>
    <xf numFmtId="0" fontId="3" fillId="17" borderId="3" xfId="0" applyFont="1" applyFill="1" applyBorder="1"/>
    <xf numFmtId="0" fontId="3" fillId="0" borderId="3" xfId="0" applyFont="1" applyBorder="1" applyAlignment="1">
      <alignment vertical="center" wrapText="1"/>
    </xf>
    <xf numFmtId="170" fontId="3" fillId="4" borderId="3" xfId="0" applyNumberFormat="1" applyFont="1" applyFill="1" applyBorder="1" applyAlignment="1">
      <alignment vertical="center" wrapText="1"/>
    </xf>
    <xf numFmtId="0" fontId="3" fillId="0" borderId="13" xfId="0" applyFont="1" applyBorder="1" applyAlignment="1">
      <alignment horizontal="center" vertical="top" wrapText="1"/>
    </xf>
    <xf numFmtId="0" fontId="3" fillId="0" borderId="2" xfId="0" applyFont="1" applyBorder="1" applyAlignment="1">
      <alignment horizontal="center" vertical="top" wrapText="1"/>
    </xf>
    <xf numFmtId="0" fontId="5" fillId="0" borderId="13" xfId="0" applyFont="1" applyBorder="1" applyAlignment="1">
      <alignment horizontal="center" vertical="top" wrapText="1"/>
    </xf>
    <xf numFmtId="0" fontId="5" fillId="0" borderId="2" xfId="0" applyFont="1" applyBorder="1" applyAlignment="1">
      <alignment horizontal="center" vertical="top" wrapText="1"/>
    </xf>
    <xf numFmtId="0" fontId="4" fillId="0" borderId="20" xfId="1" applyFont="1" applyBorder="1" applyAlignment="1">
      <alignment horizontal="left" vertical="top" wrapText="1"/>
    </xf>
    <xf numFmtId="0" fontId="4" fillId="0" borderId="21" xfId="1" applyFont="1" applyBorder="1" applyAlignment="1">
      <alignment horizontal="left" vertical="top" wrapText="1"/>
    </xf>
    <xf numFmtId="0" fontId="4" fillId="0" borderId="22" xfId="1" applyFont="1" applyBorder="1" applyAlignment="1">
      <alignment horizontal="left" vertical="top" wrapText="1"/>
    </xf>
    <xf numFmtId="0" fontId="3" fillId="2" borderId="3" xfId="0" applyFont="1" applyFill="1" applyBorder="1" applyAlignment="1">
      <alignment horizontal="center"/>
    </xf>
    <xf numFmtId="0" fontId="3" fillId="0" borderId="3" xfId="0" applyFont="1" applyBorder="1" applyAlignment="1">
      <alignment horizontal="left" vertical="top" wrapText="1"/>
    </xf>
    <xf numFmtId="0" fontId="3" fillId="15" borderId="7" xfId="0" applyFont="1" applyFill="1" applyBorder="1" applyAlignment="1">
      <alignment horizontal="center"/>
    </xf>
    <xf numFmtId="0" fontId="3" fillId="15" borderId="11" xfId="0" applyFont="1" applyFill="1" applyBorder="1" applyAlignment="1">
      <alignment horizontal="center"/>
    </xf>
    <xf numFmtId="0" fontId="3" fillId="15" borderId="9" xfId="0" applyFont="1" applyFill="1" applyBorder="1" applyAlignment="1">
      <alignment horizontal="center"/>
    </xf>
    <xf numFmtId="0" fontId="5" fillId="0" borderId="0" xfId="0" applyFont="1" applyAlignment="1">
      <alignment horizontal="left" wrapText="1"/>
    </xf>
    <xf numFmtId="0" fontId="19" fillId="6" borderId="0" xfId="0" applyFont="1" applyFill="1" applyBorder="1" applyAlignment="1">
      <alignment horizontal="left" wrapText="1"/>
    </xf>
    <xf numFmtId="0" fontId="18" fillId="7" borderId="4" xfId="0" applyFont="1" applyFill="1" applyBorder="1" applyAlignment="1">
      <alignment horizontal="center" wrapText="1"/>
    </xf>
    <xf numFmtId="0" fontId="18" fillId="7" borderId="5" xfId="0" applyFont="1" applyFill="1" applyBorder="1" applyAlignment="1">
      <alignment horizontal="center" wrapText="1"/>
    </xf>
    <xf numFmtId="0" fontId="18" fillId="7" borderId="6" xfId="0" applyFont="1" applyFill="1" applyBorder="1" applyAlignment="1">
      <alignment horizontal="center" wrapText="1"/>
    </xf>
    <xf numFmtId="0" fontId="18" fillId="7" borderId="4" xfId="0" applyFont="1" applyFill="1" applyBorder="1" applyAlignment="1">
      <alignment horizontal="center"/>
    </xf>
    <xf numFmtId="0" fontId="18" fillId="7" borderId="5" xfId="0" applyFont="1" applyFill="1" applyBorder="1" applyAlignment="1">
      <alignment horizontal="center"/>
    </xf>
    <xf numFmtId="0" fontId="18" fillId="7" borderId="6" xfId="0" applyFont="1" applyFill="1" applyBorder="1" applyAlignment="1">
      <alignment horizontal="center"/>
    </xf>
    <xf numFmtId="0" fontId="17" fillId="6" borderId="0" xfId="0" applyFont="1" applyFill="1" applyAlignment="1">
      <alignment horizontal="left" vertical="center"/>
    </xf>
    <xf numFmtId="0" fontId="11" fillId="0" borderId="4" xfId="0" applyFont="1" applyBorder="1" applyAlignment="1">
      <alignment horizontal="left" wrapText="1"/>
    </xf>
    <xf numFmtId="0" fontId="11" fillId="0" borderId="5" xfId="0" applyFont="1" applyBorder="1" applyAlignment="1">
      <alignment horizontal="left" wrapText="1"/>
    </xf>
    <xf numFmtId="0" fontId="11" fillId="0" borderId="6" xfId="0" applyFont="1" applyBorder="1" applyAlignment="1">
      <alignment horizontal="left" wrapText="1"/>
    </xf>
    <xf numFmtId="0" fontId="18" fillId="10" borderId="3" xfId="0" applyFont="1" applyFill="1" applyBorder="1" applyAlignment="1">
      <alignment horizontal="center" vertical="center"/>
    </xf>
    <xf numFmtId="0" fontId="18" fillId="10" borderId="3"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18" fillId="9" borderId="11" xfId="0" applyFont="1" applyFill="1" applyBorder="1" applyAlignment="1">
      <alignment horizontal="center" vertical="center" wrapText="1"/>
    </xf>
    <xf numFmtId="0" fontId="18" fillId="9" borderId="9"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18" fillId="9" borderId="10" xfId="0" applyFont="1" applyFill="1" applyBorder="1" applyAlignment="1">
      <alignment horizontal="center" vertical="center" wrapText="1"/>
    </xf>
    <xf numFmtId="0" fontId="18" fillId="9" borderId="8" xfId="0" applyFont="1" applyFill="1" applyBorder="1" applyAlignment="1">
      <alignment horizontal="center" vertical="center" wrapText="1"/>
    </xf>
    <xf numFmtId="0" fontId="16" fillId="0" borderId="0" xfId="0" applyFont="1" applyAlignment="1">
      <alignment horizontal="left"/>
    </xf>
    <xf numFmtId="0" fontId="14" fillId="11" borderId="4" xfId="0" applyFont="1" applyFill="1" applyBorder="1" applyAlignment="1">
      <alignment horizontal="left" vertical="center" wrapText="1"/>
    </xf>
    <xf numFmtId="0" fontId="14" fillId="11" borderId="6" xfId="0" applyFont="1" applyFill="1" applyBorder="1" applyAlignment="1">
      <alignment horizontal="left" vertical="center" wrapText="1"/>
    </xf>
    <xf numFmtId="0" fontId="17" fillId="6" borderId="0" xfId="0" applyFont="1" applyFill="1" applyAlignment="1">
      <alignment horizontal="center"/>
    </xf>
    <xf numFmtId="0" fontId="27" fillId="0" borderId="3" xfId="0" applyFont="1" applyBorder="1" applyAlignment="1">
      <alignment horizontal="left" wrapText="1"/>
    </xf>
    <xf numFmtId="0" fontId="11" fillId="0" borderId="4"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0" fontId="26" fillId="0" borderId="0" xfId="0" applyFont="1" applyAlignment="1">
      <alignment horizontal="left" wrapText="1"/>
    </xf>
    <xf numFmtId="0" fontId="3" fillId="4" borderId="4" xfId="0" applyFont="1" applyFill="1" applyBorder="1" applyAlignment="1">
      <alignment horizontal="center" wrapText="1"/>
    </xf>
    <xf numFmtId="0" fontId="3" fillId="4" borderId="5" xfId="0" applyFont="1" applyFill="1" applyBorder="1" applyAlignment="1">
      <alignment horizontal="center" wrapText="1"/>
    </xf>
    <xf numFmtId="0" fontId="3" fillId="4" borderId="6" xfId="0" applyFont="1" applyFill="1" applyBorder="1" applyAlignment="1">
      <alignment horizontal="center" wrapText="1"/>
    </xf>
    <xf numFmtId="0" fontId="3" fillId="5" borderId="12" xfId="0" applyFont="1" applyFill="1" applyBorder="1" applyAlignment="1">
      <alignment horizontal="center"/>
    </xf>
    <xf numFmtId="0" fontId="3" fillId="5" borderId="18" xfId="0" applyFont="1" applyFill="1" applyBorder="1" applyAlignment="1">
      <alignment horizontal="center"/>
    </xf>
    <xf numFmtId="0" fontId="3" fillId="5" borderId="16" xfId="0" applyFont="1" applyFill="1" applyBorder="1" applyAlignment="1">
      <alignment horizontal="center"/>
    </xf>
    <xf numFmtId="0" fontId="3" fillId="5" borderId="8" xfId="0" applyFont="1" applyFill="1" applyBorder="1" applyAlignment="1">
      <alignment horizontal="center"/>
    </xf>
    <xf numFmtId="0" fontId="3" fillId="5" borderId="19" xfId="0" applyFont="1" applyFill="1" applyBorder="1" applyAlignment="1">
      <alignment horizontal="center"/>
    </xf>
    <xf numFmtId="0" fontId="3" fillId="5" borderId="17" xfId="0" applyFont="1" applyFill="1" applyBorder="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4" borderId="7" xfId="0" applyFont="1" applyFill="1" applyBorder="1" applyAlignment="1">
      <alignment horizontal="center" vertical="center" wrapText="1"/>
    </xf>
    <xf numFmtId="0" fontId="3" fillId="4" borderId="9" xfId="0" applyFont="1" applyFill="1" applyBorder="1" applyAlignment="1">
      <alignment horizontal="center" vertical="center" wrapText="1"/>
    </xf>
  </cellXfs>
  <cellStyles count="4">
    <cellStyle name="Hipersaitas" xfId="2" builtinId="8"/>
    <cellStyle name="Hyperlink" xfId="1"/>
    <cellStyle name="Įprastas" xfId="0" builtinId="0" customBuiltin="1"/>
    <cellStyle name="Įprastas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esinvesticijos.lt/lt/dokumentai/renginio-organizavimo-fiksuotojo-ikainio-nustatymo-tyrimo-ataskaita" TargetMode="External"/><Relationship Id="rId2" Type="http://schemas.openxmlformats.org/officeDocument/2006/relationships/hyperlink" Target="https://www.e-tar.lt/portal/lt/legalAct/ed70b9107edc11e4bc68a1493830b8b9/UNpnUDjasX" TargetMode="External"/><Relationship Id="rId1" Type="http://schemas.openxmlformats.org/officeDocument/2006/relationships/hyperlink" Target="https://osp.stat.gov.lt/statistiniu-rodikliu-analize?hash=4309d917-51b9-4b7a-b0a8-acd053012f3a" TargetMode="External"/><Relationship Id="rId5" Type="http://schemas.openxmlformats.org/officeDocument/2006/relationships/printerSettings" Target="../printerSettings/printerSettings1.bin"/><Relationship Id="rId4" Type="http://schemas.openxmlformats.org/officeDocument/2006/relationships/hyperlink" Target="http://www.esinvesticijos.lt/lt/dokumentai/kuro-ir-viesojo-transporto-islaidu-fiksuotuju-ikainiu-nustatymo-tyrimo-ataskait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2"/>
  <sheetViews>
    <sheetView workbookViewId="0">
      <selection activeCell="D12" sqref="D12"/>
    </sheetView>
  </sheetViews>
  <sheetFormatPr defaultRowHeight="15" x14ac:dyDescent="0.25"/>
  <cols>
    <col min="1" max="1" width="1.85546875" customWidth="1"/>
    <col min="2" max="2" width="33.85546875" customWidth="1"/>
    <col min="3" max="3" width="54.28515625" customWidth="1"/>
    <col min="4" max="4" width="53.140625" customWidth="1"/>
    <col min="5" max="5" width="44.28515625" customWidth="1"/>
  </cols>
  <sheetData>
    <row r="3" spans="2:5" x14ac:dyDescent="0.25">
      <c r="B3" s="84" t="s">
        <v>58</v>
      </c>
      <c r="C3" s="84"/>
      <c r="D3" s="84"/>
      <c r="E3" s="84"/>
    </row>
    <row r="4" spans="2:5" ht="30.75" customHeight="1" x14ac:dyDescent="0.25">
      <c r="B4" s="1" t="s">
        <v>0</v>
      </c>
      <c r="C4" s="1" t="s">
        <v>1</v>
      </c>
      <c r="D4" s="12" t="s">
        <v>2</v>
      </c>
      <c r="E4" s="15" t="s">
        <v>32</v>
      </c>
    </row>
    <row r="5" spans="2:5" ht="33.75" customHeight="1" x14ac:dyDescent="0.25">
      <c r="B5" s="2" t="s">
        <v>3</v>
      </c>
      <c r="C5" s="2" t="s">
        <v>4</v>
      </c>
      <c r="D5" s="13" t="s">
        <v>5</v>
      </c>
      <c r="E5" s="17" t="s">
        <v>33</v>
      </c>
    </row>
    <row r="6" spans="2:5" ht="22.5" customHeight="1" x14ac:dyDescent="0.25">
      <c r="B6" s="79" t="s">
        <v>57</v>
      </c>
      <c r="C6" s="77" t="s">
        <v>55</v>
      </c>
      <c r="D6" s="81" t="s">
        <v>6</v>
      </c>
      <c r="E6" s="18" t="s">
        <v>72</v>
      </c>
    </row>
    <row r="7" spans="2:5" ht="22.5" customHeight="1" x14ac:dyDescent="0.25">
      <c r="B7" s="80"/>
      <c r="C7" s="78"/>
      <c r="D7" s="82"/>
      <c r="E7" s="16" t="s">
        <v>73</v>
      </c>
    </row>
    <row r="8" spans="2:5" ht="22.5" customHeight="1" x14ac:dyDescent="0.25">
      <c r="B8" s="80"/>
      <c r="C8" s="78"/>
      <c r="D8" s="83"/>
      <c r="E8" s="16" t="s">
        <v>74</v>
      </c>
    </row>
    <row r="9" spans="2:5" ht="47.25" customHeight="1" x14ac:dyDescent="0.25">
      <c r="B9" s="3" t="s">
        <v>7</v>
      </c>
      <c r="C9" s="4" t="s">
        <v>8</v>
      </c>
      <c r="D9" s="13" t="s">
        <v>9</v>
      </c>
      <c r="E9" s="17" t="s">
        <v>75</v>
      </c>
    </row>
    <row r="10" spans="2:5" ht="30" x14ac:dyDescent="0.25">
      <c r="B10" s="5" t="s">
        <v>10</v>
      </c>
      <c r="C10" s="6" t="s">
        <v>11</v>
      </c>
      <c r="D10" s="14" t="s">
        <v>12</v>
      </c>
      <c r="E10" s="17" t="s">
        <v>76</v>
      </c>
    </row>
    <row r="11" spans="2:5" x14ac:dyDescent="0.25">
      <c r="B11" s="7"/>
      <c r="C11" s="8"/>
      <c r="D11" s="7"/>
    </row>
    <row r="12" spans="2:5" x14ac:dyDescent="0.25">
      <c r="B12" s="7"/>
      <c r="C12" s="7"/>
      <c r="D12" s="7"/>
    </row>
  </sheetData>
  <mergeCells count="4">
    <mergeCell ref="C6:C8"/>
    <mergeCell ref="B6:B8"/>
    <mergeCell ref="D6:D8"/>
    <mergeCell ref="B3:E3"/>
  </mergeCells>
  <hyperlinks>
    <hyperlink ref="D10" r:id="rId1" location="/"/>
    <hyperlink ref="D9" r:id="rId2"/>
    <hyperlink ref="D6" r:id="rId3"/>
    <hyperlink ref="D5" r:id="rId4"/>
    <hyperlink ref="E5" location="'1. Kuras'!A1" display="1. Kuro fiksuotas įkainis"/>
    <hyperlink ref="E6" location="'2. Kavos pertraukėlės ir pietūs'!A1" display="2. Kavos pertraukėlės ir pietų fiksuotas įkainis"/>
    <hyperlink ref="E7" location="'3. Salės ir įrangos nuoma'!A1" display="3. Salės ir įrangos nuomos fiksuotas įkainis"/>
    <hyperlink ref="E8" location="'4. Renginio moderatorius'!A1" display="4. Renginio moderatoriaus fiksuotas įkainis"/>
    <hyperlink ref="E9" location="'5. viešinimas'!A1" display="5. Viešinimas"/>
    <hyperlink ref="E10" location="'6. savanoriškas darbas '!A1" display="6. Savanoriškas darbas"/>
  </hyperlinks>
  <pageMargins left="0.70000000000000007" right="0.70000000000000007" top="0.75" bottom="0.75" header="0.30000000000000004" footer="0.30000000000000004"/>
  <pageSetup paperSize="9" fitToWidth="0" fitToHeight="0"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8"/>
  <sheetViews>
    <sheetView workbookViewId="0">
      <selection sqref="A1:XFD1048576"/>
    </sheetView>
  </sheetViews>
  <sheetFormatPr defaultRowHeight="15" x14ac:dyDescent="0.25"/>
  <cols>
    <col min="1" max="1" width="3.28515625" style="7" customWidth="1"/>
    <col min="2" max="2" width="19.42578125" style="7" customWidth="1"/>
    <col min="3" max="3" width="31.28515625" style="7" customWidth="1"/>
    <col min="4" max="4" width="18" style="7" customWidth="1"/>
    <col min="5" max="5" width="18.28515625" style="7" customWidth="1"/>
    <col min="6" max="6" width="9.140625" style="7"/>
    <col min="7" max="7" width="15.140625" style="69" customWidth="1"/>
    <col min="8" max="8" width="16.5703125" style="69" customWidth="1"/>
    <col min="9" max="9" width="17.140625" style="69" customWidth="1"/>
    <col min="10" max="16384" width="9.140625" style="7"/>
  </cols>
  <sheetData>
    <row r="2" spans="1:9" ht="30" x14ac:dyDescent="0.3">
      <c r="B2" s="51" t="s">
        <v>15</v>
      </c>
      <c r="C2" s="51"/>
      <c r="D2" s="51"/>
      <c r="E2" s="39" t="s">
        <v>69</v>
      </c>
      <c r="G2" s="94" t="s">
        <v>17</v>
      </c>
      <c r="H2" s="95"/>
      <c r="I2" s="96"/>
    </row>
    <row r="3" spans="1:9" ht="31.5" customHeight="1" x14ac:dyDescent="0.25">
      <c r="G3" s="91" t="s">
        <v>20</v>
      </c>
      <c r="H3" s="92"/>
      <c r="I3" s="93"/>
    </row>
    <row r="4" spans="1:9" ht="29.25" customHeight="1" x14ac:dyDescent="0.25">
      <c r="B4" s="52" t="s">
        <v>13</v>
      </c>
      <c r="C4" s="52" t="s">
        <v>14</v>
      </c>
      <c r="D4" s="53" t="s">
        <v>59</v>
      </c>
      <c r="E4" s="53" t="s">
        <v>60</v>
      </c>
      <c r="G4" s="40" t="s">
        <v>21</v>
      </c>
      <c r="H4" s="41" t="s">
        <v>18</v>
      </c>
      <c r="I4" s="54" t="s">
        <v>19</v>
      </c>
    </row>
    <row r="5" spans="1:9" ht="33" customHeight="1" x14ac:dyDescent="0.25">
      <c r="B5" s="55" t="s">
        <v>70</v>
      </c>
      <c r="C5" s="56" t="s">
        <v>16</v>
      </c>
      <c r="D5" s="57">
        <v>7.0000000000000007E-2</v>
      </c>
      <c r="E5" s="57">
        <v>0.08</v>
      </c>
      <c r="G5" s="58">
        <v>0</v>
      </c>
      <c r="H5" s="59">
        <f>D5*G5</f>
        <v>0</v>
      </c>
      <c r="I5" s="59">
        <f>G5*E5</f>
        <v>0</v>
      </c>
    </row>
    <row r="6" spans="1:9" x14ac:dyDescent="0.25">
      <c r="B6" s="60"/>
      <c r="C6" s="61"/>
      <c r="D6" s="50"/>
      <c r="G6" s="58">
        <v>0</v>
      </c>
      <c r="H6" s="59">
        <f>D5*G6</f>
        <v>0</v>
      </c>
      <c r="I6" s="59">
        <f>G6*E5</f>
        <v>0</v>
      </c>
    </row>
    <row r="7" spans="1:9" x14ac:dyDescent="0.25">
      <c r="G7" s="58">
        <v>0</v>
      </c>
      <c r="H7" s="59">
        <f>D5*G7</f>
        <v>0</v>
      </c>
      <c r="I7" s="59">
        <f>G7*E5</f>
        <v>0</v>
      </c>
    </row>
    <row r="8" spans="1:9" ht="15.75" x14ac:dyDescent="0.25">
      <c r="B8" s="89"/>
      <c r="C8" s="89"/>
      <c r="D8" s="89"/>
      <c r="G8" s="62"/>
      <c r="H8" s="63"/>
      <c r="I8" s="63"/>
    </row>
    <row r="9" spans="1:9" x14ac:dyDescent="0.25">
      <c r="B9" s="90"/>
      <c r="C9" s="90"/>
      <c r="D9" s="90"/>
      <c r="G9" s="62"/>
      <c r="H9" s="63"/>
      <c r="I9" s="63"/>
    </row>
    <row r="10" spans="1:9" x14ac:dyDescent="0.25">
      <c r="G10" s="64"/>
      <c r="H10" s="65"/>
      <c r="I10" s="65"/>
    </row>
    <row r="11" spans="1:9" ht="22.5" customHeight="1" x14ac:dyDescent="0.25">
      <c r="A11" s="48"/>
      <c r="B11" s="85" t="s">
        <v>61</v>
      </c>
      <c r="C11" s="85"/>
      <c r="D11" s="85"/>
      <c r="E11" s="85"/>
      <c r="F11" s="85"/>
      <c r="G11" s="85"/>
      <c r="H11" s="85"/>
      <c r="I11" s="85"/>
    </row>
    <row r="12" spans="1:9" ht="33.75" customHeight="1" x14ac:dyDescent="0.25">
      <c r="A12" s="66"/>
      <c r="B12" s="85" t="s">
        <v>62</v>
      </c>
      <c r="C12" s="85"/>
      <c r="D12" s="85"/>
      <c r="E12" s="85"/>
      <c r="F12" s="85"/>
      <c r="G12" s="85"/>
      <c r="H12" s="85"/>
      <c r="I12" s="85"/>
    </row>
    <row r="13" spans="1:9" ht="39" customHeight="1" x14ac:dyDescent="0.25">
      <c r="A13" s="67"/>
      <c r="B13" s="85" t="s">
        <v>63</v>
      </c>
      <c r="C13" s="85"/>
      <c r="D13" s="85"/>
      <c r="E13" s="85"/>
      <c r="F13" s="85"/>
      <c r="G13" s="85"/>
      <c r="H13" s="85"/>
      <c r="I13" s="85"/>
    </row>
    <row r="14" spans="1:9" ht="30" customHeight="1" x14ac:dyDescent="0.25">
      <c r="A14" s="86"/>
      <c r="B14" s="85" t="s">
        <v>64</v>
      </c>
      <c r="C14" s="85"/>
      <c r="D14" s="85"/>
      <c r="E14" s="85"/>
      <c r="F14" s="85"/>
      <c r="G14" s="85"/>
      <c r="H14" s="85"/>
      <c r="I14" s="85"/>
    </row>
    <row r="15" spans="1:9" x14ac:dyDescent="0.25">
      <c r="A15" s="87"/>
      <c r="B15" s="85" t="s">
        <v>68</v>
      </c>
      <c r="C15" s="85"/>
      <c r="D15" s="85"/>
      <c r="E15" s="85"/>
      <c r="F15" s="85"/>
      <c r="G15" s="85"/>
      <c r="H15" s="85"/>
      <c r="I15" s="85"/>
    </row>
    <row r="16" spans="1:9" ht="45.75" customHeight="1" x14ac:dyDescent="0.25">
      <c r="A16" s="88"/>
      <c r="B16" s="85" t="s">
        <v>67</v>
      </c>
      <c r="C16" s="85"/>
      <c r="D16" s="85"/>
      <c r="E16" s="85"/>
      <c r="F16" s="85"/>
      <c r="G16" s="85"/>
      <c r="H16" s="85"/>
      <c r="I16" s="85"/>
    </row>
    <row r="17" spans="1:9" ht="45" customHeight="1" x14ac:dyDescent="0.25">
      <c r="A17" s="68"/>
      <c r="B17" s="85" t="s">
        <v>65</v>
      </c>
      <c r="C17" s="85"/>
      <c r="D17" s="85"/>
      <c r="E17" s="85"/>
      <c r="F17" s="85"/>
      <c r="G17" s="85"/>
      <c r="H17" s="85"/>
      <c r="I17" s="85"/>
    </row>
    <row r="18" spans="1:9" ht="19.5" customHeight="1" x14ac:dyDescent="0.25">
      <c r="A18" s="68"/>
      <c r="B18" s="85" t="s">
        <v>66</v>
      </c>
      <c r="C18" s="85"/>
      <c r="D18" s="85"/>
      <c r="E18" s="85"/>
      <c r="F18" s="85"/>
      <c r="G18" s="85"/>
      <c r="H18" s="85"/>
      <c r="I18" s="85"/>
    </row>
  </sheetData>
  <mergeCells count="13">
    <mergeCell ref="B8:D8"/>
    <mergeCell ref="B9:D9"/>
    <mergeCell ref="G3:I3"/>
    <mergeCell ref="G2:I2"/>
    <mergeCell ref="B12:I12"/>
    <mergeCell ref="B18:I18"/>
    <mergeCell ref="B11:I11"/>
    <mergeCell ref="A14:A16"/>
    <mergeCell ref="B13:I13"/>
    <mergeCell ref="B14:I14"/>
    <mergeCell ref="B15:I15"/>
    <mergeCell ref="B16:I16"/>
    <mergeCell ref="B17:I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14" sqref="H14"/>
    </sheetView>
  </sheetViews>
  <sheetFormatPr defaultRowHeight="15" x14ac:dyDescent="0.25"/>
  <cols>
    <col min="1" max="1" width="9.140625" style="7"/>
    <col min="2" max="2" width="18.85546875" style="7" customWidth="1"/>
    <col min="3" max="3" width="30.140625" style="7" customWidth="1"/>
    <col min="4" max="4" width="14.7109375" style="7" customWidth="1"/>
    <col min="5" max="5" width="15.28515625" style="7" customWidth="1"/>
    <col min="6" max="6" width="9.140625" style="7"/>
    <col min="7" max="7" width="11.5703125" style="7" customWidth="1"/>
    <col min="8" max="9" width="11" style="7" customWidth="1"/>
    <col min="10" max="16384" width="9.140625" style="7"/>
  </cols>
  <sheetData>
    <row r="1" spans="1:9" ht="43.5" x14ac:dyDescent="0.25">
      <c r="B1" s="97" t="s">
        <v>110</v>
      </c>
      <c r="C1" s="97"/>
      <c r="D1" s="97"/>
      <c r="E1" s="39" t="s">
        <v>71</v>
      </c>
    </row>
    <row r="3" spans="1:9" x14ac:dyDescent="0.25">
      <c r="B3" s="101" t="s">
        <v>13</v>
      </c>
      <c r="C3" s="102" t="s">
        <v>14</v>
      </c>
      <c r="D3" s="103" t="s">
        <v>25</v>
      </c>
      <c r="E3" s="106" t="s">
        <v>24</v>
      </c>
      <c r="G3" s="94" t="s">
        <v>17</v>
      </c>
      <c r="H3" s="95"/>
      <c r="I3" s="96"/>
    </row>
    <row r="4" spans="1:9" ht="29.25" customHeight="1" x14ac:dyDescent="0.25">
      <c r="B4" s="101"/>
      <c r="C4" s="102"/>
      <c r="D4" s="104"/>
      <c r="E4" s="107"/>
      <c r="G4" s="91" t="s">
        <v>23</v>
      </c>
      <c r="H4" s="92"/>
      <c r="I4" s="93"/>
    </row>
    <row r="5" spans="1:9" x14ac:dyDescent="0.25">
      <c r="B5" s="101"/>
      <c r="C5" s="102"/>
      <c r="D5" s="105"/>
      <c r="E5" s="108"/>
      <c r="G5" s="40" t="s">
        <v>27</v>
      </c>
      <c r="H5" s="41" t="s">
        <v>18</v>
      </c>
      <c r="I5" s="41" t="s">
        <v>19</v>
      </c>
    </row>
    <row r="6" spans="1:9" ht="29.25" x14ac:dyDescent="0.25">
      <c r="B6" s="42" t="s">
        <v>29</v>
      </c>
      <c r="C6" s="43" t="s">
        <v>26</v>
      </c>
      <c r="D6" s="44">
        <v>1.75</v>
      </c>
      <c r="E6" s="45">
        <v>2.12</v>
      </c>
      <c r="G6" s="46">
        <v>0</v>
      </c>
      <c r="H6" s="46">
        <f>G6*D6</f>
        <v>0</v>
      </c>
      <c r="I6" s="46">
        <f>G6*E6</f>
        <v>0</v>
      </c>
    </row>
    <row r="7" spans="1:9" ht="29.25" x14ac:dyDescent="0.25">
      <c r="B7" s="42" t="s">
        <v>30</v>
      </c>
      <c r="C7" s="43" t="s">
        <v>54</v>
      </c>
      <c r="D7" s="44">
        <v>3.5</v>
      </c>
      <c r="E7" s="45">
        <v>4.24</v>
      </c>
      <c r="G7" s="46">
        <v>0</v>
      </c>
      <c r="H7" s="46">
        <f t="shared" ref="H7:H8" si="0">G7*D7</f>
        <v>0</v>
      </c>
      <c r="I7" s="46">
        <f t="shared" ref="I7:I8" si="1">G7*E7</f>
        <v>0</v>
      </c>
    </row>
    <row r="8" spans="1:9" x14ac:dyDescent="0.25">
      <c r="B8" s="42" t="s">
        <v>31</v>
      </c>
      <c r="C8" s="43" t="s">
        <v>22</v>
      </c>
      <c r="D8" s="44">
        <v>6.25</v>
      </c>
      <c r="E8" s="45">
        <v>7.56</v>
      </c>
      <c r="G8" s="46">
        <v>0</v>
      </c>
      <c r="H8" s="46">
        <f t="shared" si="0"/>
        <v>0</v>
      </c>
      <c r="I8" s="46">
        <f t="shared" si="1"/>
        <v>0</v>
      </c>
    </row>
    <row r="9" spans="1:9" x14ac:dyDescent="0.25">
      <c r="I9" s="47">
        <f>SUM(I6:I8)</f>
        <v>0</v>
      </c>
    </row>
    <row r="11" spans="1:9" ht="47.25" customHeight="1" x14ac:dyDescent="0.25">
      <c r="A11" s="48"/>
      <c r="B11" s="98" t="s">
        <v>96</v>
      </c>
      <c r="C11" s="99"/>
      <c r="D11" s="99"/>
      <c r="E11" s="100"/>
    </row>
    <row r="15" spans="1:9" x14ac:dyDescent="0.25">
      <c r="G15" s="49"/>
    </row>
  </sheetData>
  <mergeCells count="8">
    <mergeCell ref="B1:D1"/>
    <mergeCell ref="G3:I3"/>
    <mergeCell ref="G4:I4"/>
    <mergeCell ref="B11:E11"/>
    <mergeCell ref="B3:B5"/>
    <mergeCell ref="C3:C5"/>
    <mergeCell ref="D3:D5"/>
    <mergeCell ref="E3: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9"/>
  <sheetViews>
    <sheetView workbookViewId="0">
      <selection activeCell="E23" sqref="E23"/>
    </sheetView>
  </sheetViews>
  <sheetFormatPr defaultRowHeight="15" x14ac:dyDescent="0.25"/>
  <cols>
    <col min="2" max="2" width="49.42578125" customWidth="1"/>
    <col min="3" max="3" width="14.85546875" customWidth="1"/>
    <col min="4" max="4" width="16.42578125" customWidth="1"/>
    <col min="5" max="5" width="15.42578125" bestFit="1" customWidth="1"/>
    <col min="7" max="7" width="44.28515625" customWidth="1"/>
    <col min="9" max="9" width="10.140625" bestFit="1" customWidth="1"/>
  </cols>
  <sheetData>
    <row r="2" spans="1:9" ht="45" x14ac:dyDescent="0.35">
      <c r="B2" s="109" t="s">
        <v>28</v>
      </c>
      <c r="C2" s="109"/>
      <c r="D2" s="109"/>
      <c r="E2" s="39" t="s">
        <v>71</v>
      </c>
      <c r="F2" s="10"/>
      <c r="G2" s="21"/>
      <c r="H2" s="22"/>
      <c r="I2" s="21"/>
    </row>
    <row r="3" spans="1:9" ht="15.75" thickBot="1" x14ac:dyDescent="0.3">
      <c r="G3" s="23"/>
      <c r="H3" s="24"/>
      <c r="I3" s="24"/>
    </row>
    <row r="4" spans="1:9" ht="15.75" thickBot="1" x14ac:dyDescent="0.3">
      <c r="B4" s="19" t="s">
        <v>14</v>
      </c>
      <c r="C4" s="20" t="s">
        <v>86</v>
      </c>
      <c r="D4" s="20" t="s">
        <v>87</v>
      </c>
      <c r="G4" s="23"/>
      <c r="H4" s="24"/>
      <c r="I4" s="24"/>
    </row>
    <row r="5" spans="1:9" ht="16.5" thickBot="1" x14ac:dyDescent="0.3">
      <c r="A5" s="25"/>
      <c r="B5" s="37" t="s">
        <v>88</v>
      </c>
      <c r="C5" s="38">
        <v>66.06</v>
      </c>
      <c r="D5" s="38">
        <v>79.930000000000007</v>
      </c>
      <c r="G5" s="23"/>
      <c r="H5" s="24"/>
      <c r="I5" s="24"/>
    </row>
    <row r="6" spans="1:9" ht="28.5" customHeight="1" thickBot="1" x14ac:dyDescent="0.3">
      <c r="A6" s="25"/>
      <c r="B6" s="37" t="s">
        <v>89</v>
      </c>
      <c r="C6" s="38">
        <v>75.05</v>
      </c>
      <c r="D6" s="38">
        <v>90.81</v>
      </c>
      <c r="G6" s="23"/>
      <c r="H6" s="24"/>
      <c r="I6" s="24"/>
    </row>
    <row r="7" spans="1:9" ht="32.25" customHeight="1" thickBot="1" x14ac:dyDescent="0.3">
      <c r="A7" s="25"/>
      <c r="B7" s="37" t="s">
        <v>90</v>
      </c>
      <c r="C7" s="38">
        <v>99.17</v>
      </c>
      <c r="D7" s="38">
        <v>120</v>
      </c>
      <c r="G7" s="23"/>
      <c r="H7" s="24"/>
      <c r="I7" s="24"/>
    </row>
    <row r="8" spans="1:9" ht="32.25" customHeight="1" thickBot="1" x14ac:dyDescent="0.3">
      <c r="A8" s="25"/>
      <c r="B8" s="37" t="s">
        <v>91</v>
      </c>
      <c r="C8" s="38">
        <v>162.86000000000001</v>
      </c>
      <c r="D8" s="38">
        <v>197.06</v>
      </c>
      <c r="G8" s="23"/>
      <c r="H8" s="24"/>
      <c r="I8" s="24"/>
    </row>
    <row r="9" spans="1:9" ht="30" customHeight="1" thickBot="1" x14ac:dyDescent="0.3">
      <c r="A9" s="25"/>
      <c r="B9" s="37" t="s">
        <v>92</v>
      </c>
      <c r="C9" s="38">
        <v>99.08</v>
      </c>
      <c r="D9" s="38">
        <v>119.89</v>
      </c>
      <c r="G9" s="23"/>
      <c r="H9" s="24"/>
      <c r="I9" s="24"/>
    </row>
    <row r="10" spans="1:9" ht="16.5" thickBot="1" x14ac:dyDescent="0.3">
      <c r="A10" s="25"/>
      <c r="B10" s="37" t="s">
        <v>93</v>
      </c>
      <c r="C10" s="38">
        <v>118.6</v>
      </c>
      <c r="D10" s="38">
        <v>143.51</v>
      </c>
      <c r="G10" s="23"/>
      <c r="H10" s="24"/>
      <c r="I10" s="24"/>
    </row>
    <row r="11" spans="1:9" ht="16.5" thickBot="1" x14ac:dyDescent="0.3">
      <c r="A11" s="25"/>
      <c r="B11" s="37" t="s">
        <v>94</v>
      </c>
      <c r="C11" s="38">
        <v>148</v>
      </c>
      <c r="D11" s="38">
        <v>179.08</v>
      </c>
    </row>
    <row r="12" spans="1:9" ht="16.5" thickBot="1" x14ac:dyDescent="0.3">
      <c r="A12" s="25"/>
      <c r="B12" s="37" t="s">
        <v>95</v>
      </c>
      <c r="C12" s="38">
        <v>235.54</v>
      </c>
      <c r="D12" s="38">
        <v>285</v>
      </c>
    </row>
    <row r="15" spans="1:9" ht="15.75" x14ac:dyDescent="0.25">
      <c r="B15" s="36" t="s">
        <v>105</v>
      </c>
    </row>
    <row r="16" spans="1:9" x14ac:dyDescent="0.25">
      <c r="B16" s="33" t="s">
        <v>101</v>
      </c>
    </row>
    <row r="17" spans="2:2" x14ac:dyDescent="0.25">
      <c r="B17" s="33" t="s">
        <v>102</v>
      </c>
    </row>
    <row r="18" spans="2:2" x14ac:dyDescent="0.25">
      <c r="B18" s="33" t="s">
        <v>103</v>
      </c>
    </row>
    <row r="19" spans="2:2" x14ac:dyDescent="0.25">
      <c r="B19" s="33" t="s">
        <v>104</v>
      </c>
    </row>
  </sheetData>
  <mergeCells count="1">
    <mergeCell ref="B2:D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7"/>
  <sheetViews>
    <sheetView workbookViewId="0">
      <selection activeCell="B2" sqref="B2:D2"/>
    </sheetView>
  </sheetViews>
  <sheetFormatPr defaultRowHeight="15" x14ac:dyDescent="0.25"/>
  <cols>
    <col min="1" max="1" width="5.42578125" customWidth="1"/>
    <col min="2" max="2" width="36" customWidth="1"/>
    <col min="3" max="3" width="32.140625" customWidth="1"/>
    <col min="4" max="4" width="14.140625" customWidth="1"/>
    <col min="5" max="5" width="13.85546875" customWidth="1"/>
  </cols>
  <sheetData>
    <row r="2" spans="2:5" ht="44.25" x14ac:dyDescent="0.3">
      <c r="B2" s="112" t="s">
        <v>77</v>
      </c>
      <c r="C2" s="112"/>
      <c r="D2" s="112"/>
      <c r="E2" s="39" t="s">
        <v>71</v>
      </c>
    </row>
    <row r="3" spans="2:5" ht="15.75" thickBot="1" x14ac:dyDescent="0.3">
      <c r="B3" s="9"/>
      <c r="C3" s="9"/>
      <c r="D3" s="11"/>
      <c r="E3" s="11"/>
    </row>
    <row r="4" spans="2:5" ht="31.5" customHeight="1" thickBot="1" x14ac:dyDescent="0.3">
      <c r="B4" s="28" t="s">
        <v>78</v>
      </c>
      <c r="C4" s="29" t="s">
        <v>79</v>
      </c>
      <c r="D4" s="29" t="s">
        <v>80</v>
      </c>
      <c r="E4" s="29" t="s">
        <v>81</v>
      </c>
    </row>
    <row r="5" spans="2:5" ht="18" customHeight="1" thickBot="1" x14ac:dyDescent="0.3">
      <c r="B5" s="30" t="s">
        <v>34</v>
      </c>
      <c r="C5" s="31" t="s">
        <v>82</v>
      </c>
      <c r="D5" s="32">
        <v>448</v>
      </c>
      <c r="E5" s="32">
        <v>542.08000000000004</v>
      </c>
    </row>
    <row r="6" spans="2:5" ht="18" customHeight="1" thickBot="1" x14ac:dyDescent="0.3">
      <c r="B6" s="30" t="s">
        <v>34</v>
      </c>
      <c r="C6" s="31" t="s">
        <v>83</v>
      </c>
      <c r="D6" s="32">
        <v>533.4</v>
      </c>
      <c r="E6" s="32">
        <v>645.41</v>
      </c>
    </row>
    <row r="7" spans="2:5" ht="18" customHeight="1" thickBot="1" x14ac:dyDescent="0.3">
      <c r="B7" s="30" t="s">
        <v>34</v>
      </c>
      <c r="C7" s="31" t="s">
        <v>84</v>
      </c>
      <c r="D7" s="32">
        <v>746.7</v>
      </c>
      <c r="E7" s="32">
        <v>903.51</v>
      </c>
    </row>
    <row r="8" spans="2:5" ht="18" customHeight="1" thickBot="1" x14ac:dyDescent="0.3">
      <c r="B8" s="30" t="s">
        <v>34</v>
      </c>
      <c r="C8" s="31" t="s">
        <v>85</v>
      </c>
      <c r="D8" s="32">
        <v>848.1</v>
      </c>
      <c r="E8" s="32">
        <v>1026.2</v>
      </c>
    </row>
    <row r="9" spans="2:5" ht="18" customHeight="1" thickBot="1" x14ac:dyDescent="0.3">
      <c r="B9" s="30" t="s">
        <v>35</v>
      </c>
      <c r="C9" s="31" t="s">
        <v>82</v>
      </c>
      <c r="D9" s="32">
        <v>725.4</v>
      </c>
      <c r="E9" s="32">
        <v>877.73</v>
      </c>
    </row>
    <row r="10" spans="2:5" ht="18" customHeight="1" thickBot="1" x14ac:dyDescent="0.3">
      <c r="B10" s="30" t="s">
        <v>35</v>
      </c>
      <c r="C10" s="31" t="s">
        <v>83</v>
      </c>
      <c r="D10" s="32">
        <v>853.4</v>
      </c>
      <c r="E10" s="32">
        <v>1032.6099999999999</v>
      </c>
    </row>
    <row r="11" spans="2:5" ht="18" customHeight="1" thickBot="1" x14ac:dyDescent="0.3">
      <c r="B11" s="30" t="s">
        <v>35</v>
      </c>
      <c r="C11" s="31" t="s">
        <v>84</v>
      </c>
      <c r="D11" s="32">
        <v>1202.8</v>
      </c>
      <c r="E11" s="32">
        <v>1455.39</v>
      </c>
    </row>
    <row r="12" spans="2:5" ht="18" customHeight="1" thickBot="1" x14ac:dyDescent="0.3">
      <c r="B12" s="30" t="s">
        <v>35</v>
      </c>
      <c r="C12" s="31" t="s">
        <v>85</v>
      </c>
      <c r="D12" s="32">
        <v>1274.8</v>
      </c>
      <c r="E12" s="32">
        <v>1542.51</v>
      </c>
    </row>
    <row r="13" spans="2:5" ht="18" customHeight="1" thickBot="1" x14ac:dyDescent="0.3">
      <c r="B13" s="30" t="s">
        <v>36</v>
      </c>
      <c r="C13" s="31" t="s">
        <v>82</v>
      </c>
      <c r="D13" s="32">
        <v>469.4</v>
      </c>
      <c r="E13" s="32">
        <v>567.97</v>
      </c>
    </row>
    <row r="14" spans="2:5" ht="18" customHeight="1" thickBot="1" x14ac:dyDescent="0.3">
      <c r="B14" s="30" t="s">
        <v>36</v>
      </c>
      <c r="C14" s="31" t="s">
        <v>83</v>
      </c>
      <c r="D14" s="32">
        <v>640.1</v>
      </c>
      <c r="E14" s="32">
        <v>774.52</v>
      </c>
    </row>
    <row r="15" spans="2:5" ht="18" customHeight="1" thickBot="1" x14ac:dyDescent="0.3">
      <c r="B15" s="30" t="s">
        <v>36</v>
      </c>
      <c r="C15" s="31" t="s">
        <v>84</v>
      </c>
      <c r="D15" s="32">
        <v>829.4</v>
      </c>
      <c r="E15" s="32">
        <v>1003.57</v>
      </c>
    </row>
    <row r="16" spans="2:5" ht="18" customHeight="1" thickBot="1" x14ac:dyDescent="0.3">
      <c r="B16" s="30" t="s">
        <v>36</v>
      </c>
      <c r="C16" s="31" t="s">
        <v>85</v>
      </c>
      <c r="D16" s="32">
        <v>848.1</v>
      </c>
      <c r="E16" s="32">
        <v>1026.2</v>
      </c>
    </row>
    <row r="17" spans="2:5" ht="18" customHeight="1" thickBot="1" x14ac:dyDescent="0.3">
      <c r="B17" s="30" t="s">
        <v>37</v>
      </c>
      <c r="C17" s="31" t="s">
        <v>82</v>
      </c>
      <c r="D17" s="32">
        <v>792.1</v>
      </c>
      <c r="E17" s="32">
        <v>958.44</v>
      </c>
    </row>
    <row r="18" spans="2:5" ht="18" customHeight="1" thickBot="1" x14ac:dyDescent="0.3">
      <c r="B18" s="30" t="s">
        <v>37</v>
      </c>
      <c r="C18" s="31" t="s">
        <v>83</v>
      </c>
      <c r="D18" s="32">
        <v>1066.8</v>
      </c>
      <c r="E18" s="32">
        <v>1290.83</v>
      </c>
    </row>
    <row r="19" spans="2:5" ht="18" customHeight="1" thickBot="1" x14ac:dyDescent="0.3">
      <c r="B19" s="30" t="s">
        <v>37</v>
      </c>
      <c r="C19" s="31" t="s">
        <v>84</v>
      </c>
      <c r="D19" s="32">
        <v>1280.0999999999999</v>
      </c>
      <c r="E19" s="32">
        <v>1548.92</v>
      </c>
    </row>
    <row r="20" spans="2:5" ht="18" customHeight="1" thickBot="1" x14ac:dyDescent="0.3">
      <c r="B20" s="30" t="s">
        <v>37</v>
      </c>
      <c r="C20" s="31" t="s">
        <v>85</v>
      </c>
      <c r="D20" s="32">
        <v>1288.7</v>
      </c>
      <c r="E20" s="32">
        <v>1559.33</v>
      </c>
    </row>
    <row r="23" spans="2:5" ht="15.75" x14ac:dyDescent="0.25">
      <c r="B23" s="110" t="s">
        <v>105</v>
      </c>
      <c r="C23" s="111"/>
    </row>
    <row r="24" spans="2:5" x14ac:dyDescent="0.25">
      <c r="B24" s="27" t="s">
        <v>106</v>
      </c>
      <c r="C24" s="34" t="s">
        <v>97</v>
      </c>
    </row>
    <row r="25" spans="2:5" x14ac:dyDescent="0.25">
      <c r="B25" s="27" t="s">
        <v>107</v>
      </c>
      <c r="C25" s="34" t="s">
        <v>98</v>
      </c>
    </row>
    <row r="26" spans="2:5" x14ac:dyDescent="0.25">
      <c r="B26" s="27" t="s">
        <v>108</v>
      </c>
      <c r="C26" s="35" t="s">
        <v>99</v>
      </c>
    </row>
    <row r="27" spans="2:5" x14ac:dyDescent="0.25">
      <c r="B27" s="27" t="s">
        <v>109</v>
      </c>
      <c r="C27" s="34" t="s">
        <v>100</v>
      </c>
    </row>
  </sheetData>
  <mergeCells count="2">
    <mergeCell ref="B23:C23"/>
    <mergeCell ref="B2: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3"/>
  <sheetViews>
    <sheetView workbookViewId="0">
      <selection activeCell="G10" sqref="G10"/>
    </sheetView>
  </sheetViews>
  <sheetFormatPr defaultRowHeight="15" x14ac:dyDescent="0.25"/>
  <cols>
    <col min="1" max="1" width="9.140625" style="7"/>
    <col min="2" max="2" width="46.140625" style="7" customWidth="1"/>
    <col min="3" max="4" width="17.28515625" style="7" customWidth="1"/>
    <col min="5" max="16384" width="9.140625" style="7"/>
  </cols>
  <sheetData>
    <row r="2" spans="1:4" ht="22.5" x14ac:dyDescent="0.3">
      <c r="B2" s="70" t="s">
        <v>44</v>
      </c>
    </row>
    <row r="4" spans="1:4" ht="45" x14ac:dyDescent="0.25">
      <c r="B4" s="52" t="s">
        <v>41</v>
      </c>
      <c r="C4" s="71" t="s">
        <v>42</v>
      </c>
      <c r="D4" s="71" t="s">
        <v>43</v>
      </c>
    </row>
    <row r="5" spans="1:4" x14ac:dyDescent="0.25">
      <c r="B5" s="33" t="s">
        <v>38</v>
      </c>
      <c r="C5" s="72">
        <v>30</v>
      </c>
      <c r="D5" s="72">
        <f>(C5*0.21)+C5</f>
        <v>36.299999999999997</v>
      </c>
    </row>
    <row r="6" spans="1:4" x14ac:dyDescent="0.25">
      <c r="B6" s="26" t="s">
        <v>39</v>
      </c>
      <c r="C6" s="72">
        <v>290</v>
      </c>
      <c r="D6" s="72">
        <f>(C6*0.21)+C6</f>
        <v>350.9</v>
      </c>
    </row>
    <row r="8" spans="1:4" ht="29.25" customHeight="1" x14ac:dyDescent="0.25">
      <c r="A8" s="48"/>
      <c r="B8" s="113" t="s">
        <v>40</v>
      </c>
      <c r="C8" s="113"/>
      <c r="D8" s="113"/>
    </row>
    <row r="9" spans="1:4" ht="75" customHeight="1" x14ac:dyDescent="0.25">
      <c r="A9" s="66"/>
      <c r="B9" s="113" t="s">
        <v>45</v>
      </c>
      <c r="C9" s="113"/>
      <c r="D9" s="113"/>
    </row>
    <row r="10" spans="1:4" x14ac:dyDescent="0.25">
      <c r="A10" s="67"/>
      <c r="B10" s="114" t="s">
        <v>46</v>
      </c>
      <c r="C10" s="115"/>
      <c r="D10" s="116"/>
    </row>
    <row r="11" spans="1:4" ht="60.75" customHeight="1" x14ac:dyDescent="0.25">
      <c r="A11" s="73"/>
      <c r="B11" s="113" t="s">
        <v>47</v>
      </c>
      <c r="C11" s="113"/>
      <c r="D11" s="113"/>
    </row>
    <row r="12" spans="1:4" ht="45" customHeight="1" x14ac:dyDescent="0.25">
      <c r="A12" s="68"/>
      <c r="B12" s="113" t="s">
        <v>48</v>
      </c>
      <c r="C12" s="113"/>
      <c r="D12" s="113"/>
    </row>
    <row r="13" spans="1:4" ht="72.75" customHeight="1" x14ac:dyDescent="0.25">
      <c r="A13" s="74"/>
      <c r="B13" s="113" t="s">
        <v>49</v>
      </c>
      <c r="C13" s="113"/>
      <c r="D13" s="113"/>
    </row>
  </sheetData>
  <mergeCells count="6">
    <mergeCell ref="B13:D13"/>
    <mergeCell ref="B8:D8"/>
    <mergeCell ref="B9:D9"/>
    <mergeCell ref="B11:D11"/>
    <mergeCell ref="B12:D12"/>
    <mergeCell ref="B10:D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0"/>
  <sheetViews>
    <sheetView tabSelected="1" topLeftCell="A2" workbookViewId="0">
      <selection activeCell="E20" sqref="E20"/>
    </sheetView>
  </sheetViews>
  <sheetFormatPr defaultRowHeight="15" x14ac:dyDescent="0.25"/>
  <cols>
    <col min="1" max="3" width="9.140625" style="7"/>
    <col min="4" max="4" width="44.85546875" style="7" customWidth="1"/>
    <col min="5" max="5" width="11.5703125" style="7" customWidth="1"/>
    <col min="6" max="16384" width="9.140625" style="7"/>
  </cols>
  <sheetData>
    <row r="2" spans="2:5" x14ac:dyDescent="0.25">
      <c r="C2" s="117" t="s">
        <v>52</v>
      </c>
      <c r="D2" s="117"/>
      <c r="E2" s="117"/>
    </row>
    <row r="3" spans="2:5" x14ac:dyDescent="0.25">
      <c r="C3" s="117"/>
      <c r="D3" s="117"/>
      <c r="E3" s="117"/>
    </row>
    <row r="5" spans="2:5" ht="15" customHeight="1" x14ac:dyDescent="0.25">
      <c r="B5" s="121"/>
      <c r="C5" s="122"/>
      <c r="D5" s="123"/>
      <c r="E5" s="129" t="s">
        <v>56</v>
      </c>
    </row>
    <row r="6" spans="2:5" x14ac:dyDescent="0.25">
      <c r="B6" s="124"/>
      <c r="C6" s="125"/>
      <c r="D6" s="126"/>
      <c r="E6" s="130"/>
    </row>
    <row r="7" spans="2:5" ht="44.25" customHeight="1" x14ac:dyDescent="0.25">
      <c r="B7" s="127" t="s">
        <v>50</v>
      </c>
      <c r="C7" s="128"/>
      <c r="D7" s="75" t="s">
        <v>51</v>
      </c>
      <c r="E7" s="76">
        <v>5.0599999999999996</v>
      </c>
    </row>
    <row r="10" spans="2:5" ht="31.5" customHeight="1" x14ac:dyDescent="0.25">
      <c r="B10" s="118" t="s">
        <v>53</v>
      </c>
      <c r="C10" s="119"/>
      <c r="D10" s="119"/>
      <c r="E10" s="120"/>
    </row>
  </sheetData>
  <mergeCells count="5">
    <mergeCell ref="C2:E3"/>
    <mergeCell ref="B10:E10"/>
    <mergeCell ref="B5:D6"/>
    <mergeCell ref="B7:C7"/>
    <mergeCell ref="E5: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7</vt:i4>
      </vt:variant>
      <vt:variant>
        <vt:lpstr>Įvardytieji diapazonai</vt:lpstr>
      </vt:variant>
      <vt:variant>
        <vt:i4>1</vt:i4>
      </vt:variant>
    </vt:vector>
  </HeadingPairs>
  <TitlesOfParts>
    <vt:vector size="8" baseType="lpstr">
      <vt:lpstr>VP_išlaidos</vt:lpstr>
      <vt:lpstr>1. Kuras</vt:lpstr>
      <vt:lpstr>2. Kavos pertraukėlės ir pietūs</vt:lpstr>
      <vt:lpstr>3. Salės ir įrangos nuoma</vt:lpstr>
      <vt:lpstr>4. Renginio moderatorius</vt:lpstr>
      <vt:lpstr>5. viešinimas</vt:lpstr>
      <vt:lpstr>6. savanoriškas darbas </vt:lpstr>
      <vt:lpstr>'3. Salės ir įrangos nuoma'!_ftn1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Rolandas Lenkauskas</dc:creator>
  <cp:lastModifiedBy>Violeta</cp:lastModifiedBy>
  <cp:lastPrinted>2017-05-15T06:30:26Z</cp:lastPrinted>
  <dcterms:created xsi:type="dcterms:W3CDTF">2017-03-27T11:50:45Z</dcterms:created>
  <dcterms:modified xsi:type="dcterms:W3CDTF">2017-10-06T10:46:10Z</dcterms:modified>
</cp:coreProperties>
</file>